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EEBA708B-776A-4105-80FA-92460863DF36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  <c r="F10" i="2" l="1"/>
  <c r="F25" i="2" l="1"/>
  <c r="F17" i="2"/>
  <c r="F24" i="2" l="1"/>
  <c r="F16" i="2"/>
  <c r="F9" i="2" l="1"/>
  <c r="F8" i="2" l="1"/>
  <c r="F7" i="2"/>
</calcChain>
</file>

<file path=xl/sharedStrings.xml><?xml version="1.0" encoding="utf-8"?>
<sst xmlns="http://schemas.openxmlformats.org/spreadsheetml/2006/main" count="58" uniqueCount="32">
  <si>
    <t>AD ERRE ARREDI SRL</t>
  </si>
  <si>
    <t>IMMOBILI IN LOCAZIONE, IN TUTTO O IN PARTE, ASM ISA SPA</t>
  </si>
  <si>
    <t>PROPIRETA'</t>
  </si>
  <si>
    <t>SEDE</t>
  </si>
  <si>
    <t>DESTINAZIONE</t>
  </si>
  <si>
    <t>FG.</t>
  </si>
  <si>
    <t>MAPP.</t>
  </si>
  <si>
    <t>SUB./ SUP.</t>
  </si>
  <si>
    <t>CAT - CLASSE</t>
  </si>
  <si>
    <t>RENDITA/VALORE MERCATO</t>
  </si>
  <si>
    <t>ASM VIGEVANO SPA</t>
  </si>
  <si>
    <t>V.LE PETRARCA</t>
  </si>
  <si>
    <t>UFFICI</t>
  </si>
  <si>
    <t>D/8</t>
  </si>
  <si>
    <t>RC.</t>
  </si>
  <si>
    <t>VIA RISTORI</t>
  </si>
  <si>
    <t>AUTORIMESSA</t>
  </si>
  <si>
    <t>D/7</t>
  </si>
  <si>
    <t>TERRENO</t>
  </si>
  <si>
    <t>R.d. € 10,62</t>
  </si>
  <si>
    <t>R.a. € 10,62</t>
  </si>
  <si>
    <t>CAPANNONE/UFFICI/SERVIZI/SEDIME</t>
  </si>
  <si>
    <t xml:space="preserve">Vettorello Catia, Vettorello Roberta,
Vettorello Barbara
</t>
  </si>
  <si>
    <t>A/4</t>
  </si>
  <si>
    <t>C/6</t>
  </si>
  <si>
    <t>N.</t>
  </si>
  <si>
    <t>IMPORTO AFFITTO 2020</t>
  </si>
  <si>
    <t>IMPORTO AFFITTO 2021</t>
  </si>
  <si>
    <t>IMPORTO AFFITTO 2022</t>
  </si>
  <si>
    <t>IMPORTO AFFITTO 2023</t>
  </si>
  <si>
    <t>IMPORTO AFFITTO 2024</t>
  </si>
  <si>
    <t>IMPORTO AFFITTO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</si>
</sst>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b/>
      <sz val="22"/>
      <color rgb="FF00206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4" fontId="3" fillId="0" borderId="0" xfId="0" applyNumberFormat="1" applyFont="1" applyAlignment="1">
      <alignment vertical="center"/>
    </xf>
    <xf numFmtId="0" fontId="0" fillId="0" borderId="3" xfId="0" applyBorder="1" applyAlignment="1">
      <alignment horizontal="center" vertical="center"/>
    </xf>
    <xf numFmtId="2" fontId="0" fillId="0" borderId="0" xfId="0" applyNumberFormat="1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4" fontId="3" fillId="0" borderId="5" xfId="0" applyNumberFormat="1" applyFont="1" applyBorder="1" applyAlignment="1">
      <alignment horizontal="center" vertical="center"/>
    </xf>
    <xf numFmtId="44" fontId="3" fillId="0" borderId="6" xfId="0" applyNumberFormat="1" applyFont="1" applyBorder="1" applyAlignment="1">
      <alignment horizontal="center" vertical="center"/>
    </xf>
    <xf numFmtId="44" fontId="3" fillId="0" borderId="7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105E0-8E7E-4F0B-8ECE-CBE007FAEA50}">
  <sheetPr>
    <pageSetUpPr fitToPage="1"/>
  </sheetPr>
  <dimension ref="A1:R26"/>
  <sheetViews>
    <sheetView tabSelected="1" topLeftCell="A7" zoomScale="70" zoomScaleNormal="70" workbookViewId="0">
      <selection activeCell="D37" sqref="D37"/>
    </sheetView>
  </sheetViews>
  <sheetFormatPr defaultRowHeight="15" x14ac:dyDescent="0.25"/>
  <cols>
    <col min="1" max="1" width="9.140625" style="4"/>
    <col min="2" max="2" width="33.7109375" customWidth="1"/>
    <col min="3" max="3" width="23.28515625" customWidth="1"/>
    <col min="4" max="4" width="27.28515625" customWidth="1"/>
    <col min="5" max="5" width="13.140625" customWidth="1"/>
    <col min="6" max="6" width="15.140625" customWidth="1"/>
    <col min="7" max="7" width="13" customWidth="1"/>
    <col min="8" max="8" width="14.140625" customWidth="1"/>
    <col min="9" max="9" width="17.7109375" customWidth="1"/>
    <col min="10" max="10" width="17.42578125" customWidth="1"/>
    <col min="11" max="11" width="14.140625" customWidth="1"/>
    <col min="12" max="12" width="12.85546875" customWidth="1"/>
    <col min="13" max="13" width="19.5703125" bestFit="1" customWidth="1"/>
    <col min="15" max="15" width="20.5703125" customWidth="1"/>
  </cols>
  <sheetData>
    <row r="1" spans="1:18" ht="28.5" x14ac:dyDescent="0.45">
      <c r="A1" s="24" t="s">
        <v>1</v>
      </c>
      <c r="B1" s="25"/>
      <c r="C1" s="25"/>
      <c r="D1" s="25"/>
      <c r="E1" s="25"/>
      <c r="F1" s="25"/>
      <c r="G1" s="25"/>
      <c r="H1" s="25"/>
      <c r="I1" s="25"/>
      <c r="J1" s="25"/>
      <c r="K1" s="26"/>
    </row>
    <row r="2" spans="1:18" s="3" customFormat="1" ht="42" x14ac:dyDescent="0.25">
      <c r="A2" s="2" t="s">
        <v>25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0" t="s">
        <v>9</v>
      </c>
      <c r="J2" s="20"/>
      <c r="K2" s="2" t="s">
        <v>8</v>
      </c>
    </row>
    <row r="3" spans="1:18" s="1" customFormat="1" ht="21" x14ac:dyDescent="0.25">
      <c r="A3" s="21">
        <v>1</v>
      </c>
      <c r="B3" s="21" t="s">
        <v>10</v>
      </c>
      <c r="C3" s="5" t="s">
        <v>11</v>
      </c>
      <c r="D3" s="6" t="s">
        <v>12</v>
      </c>
      <c r="E3" s="7">
        <v>19</v>
      </c>
      <c r="F3" s="7">
        <v>461</v>
      </c>
      <c r="G3" s="7"/>
      <c r="H3" s="7" t="s">
        <v>13</v>
      </c>
      <c r="I3" s="7" t="s">
        <v>14</v>
      </c>
      <c r="J3" s="8">
        <v>30021.919999999998</v>
      </c>
      <c r="K3" s="7" t="s">
        <v>13</v>
      </c>
    </row>
    <row r="4" spans="1:18" s="1" customFormat="1" ht="21" x14ac:dyDescent="0.25">
      <c r="A4" s="22"/>
      <c r="B4" s="22"/>
      <c r="C4" s="5" t="s">
        <v>15</v>
      </c>
      <c r="D4" s="6" t="s">
        <v>16</v>
      </c>
      <c r="E4" s="7">
        <v>19</v>
      </c>
      <c r="F4" s="7">
        <v>3640</v>
      </c>
      <c r="G4" s="7"/>
      <c r="H4" s="7" t="s">
        <v>17</v>
      </c>
      <c r="I4" s="7" t="s">
        <v>14</v>
      </c>
      <c r="J4" s="8">
        <v>3708.16</v>
      </c>
      <c r="K4" s="7" t="s">
        <v>17</v>
      </c>
    </row>
    <row r="5" spans="1:18" s="1" customFormat="1" ht="21" x14ac:dyDescent="0.25">
      <c r="A5" s="23"/>
      <c r="B5" s="23"/>
      <c r="C5" s="5" t="s">
        <v>15</v>
      </c>
      <c r="D5" s="6" t="s">
        <v>18</v>
      </c>
      <c r="E5" s="7">
        <v>19</v>
      </c>
      <c r="F5" s="7">
        <v>456</v>
      </c>
      <c r="G5" s="7"/>
      <c r="H5" s="7"/>
      <c r="I5" s="7" t="s">
        <v>19</v>
      </c>
      <c r="J5" s="8" t="s">
        <v>20</v>
      </c>
      <c r="K5" s="7"/>
    </row>
    <row r="6" spans="1:18" s="1" customFormat="1" ht="21" x14ac:dyDescent="0.25">
      <c r="A6" s="10"/>
      <c r="B6" s="14" t="s">
        <v>26</v>
      </c>
      <c r="C6" s="15"/>
      <c r="D6" s="15"/>
      <c r="E6" s="16"/>
      <c r="F6" s="17">
        <v>173895.12</v>
      </c>
      <c r="G6" s="18"/>
      <c r="H6" s="18"/>
      <c r="I6" s="18"/>
      <c r="J6" s="18"/>
      <c r="K6" s="19"/>
    </row>
    <row r="7" spans="1:18" s="1" customFormat="1" ht="21" x14ac:dyDescent="0.25">
      <c r="A7" s="10"/>
      <c r="B7" s="14" t="s">
        <v>27</v>
      </c>
      <c r="C7" s="15"/>
      <c r="D7" s="15"/>
      <c r="E7" s="16"/>
      <c r="F7" s="17">
        <f>107655.12+66240</f>
        <v>173895.12</v>
      </c>
      <c r="G7" s="18"/>
      <c r="H7" s="18"/>
      <c r="I7" s="18"/>
      <c r="J7" s="18"/>
      <c r="K7" s="19"/>
    </row>
    <row r="8" spans="1:18" s="1" customFormat="1" ht="21" x14ac:dyDescent="0.25">
      <c r="A8" s="10"/>
      <c r="B8" s="14" t="s">
        <v>28</v>
      </c>
      <c r="C8" s="15"/>
      <c r="D8" s="15"/>
      <c r="E8" s="16"/>
      <c r="F8" s="17">
        <f>112611.12+66240</f>
        <v>178851.12</v>
      </c>
      <c r="G8" s="18"/>
      <c r="H8" s="18"/>
      <c r="I8" s="18"/>
      <c r="J8" s="18"/>
      <c r="K8" s="19"/>
    </row>
    <row r="9" spans="1:18" s="1" customFormat="1" ht="21" x14ac:dyDescent="0.25">
      <c r="A9" s="10"/>
      <c r="B9" s="14" t="s">
        <v>29</v>
      </c>
      <c r="C9" s="15"/>
      <c r="D9" s="15"/>
      <c r="E9" s="16"/>
      <c r="F9" s="17">
        <f>48502.19*4</f>
        <v>194008.76</v>
      </c>
      <c r="G9" s="18"/>
      <c r="H9" s="18"/>
      <c r="I9" s="18"/>
      <c r="J9" s="18"/>
      <c r="K9" s="19"/>
      <c r="M9" s="11"/>
      <c r="N9" s="11"/>
      <c r="O9" s="11"/>
      <c r="P9" s="11"/>
      <c r="Q9" s="11"/>
      <c r="R9" s="11"/>
    </row>
    <row r="10" spans="1:18" s="1" customFormat="1" ht="21" x14ac:dyDescent="0.25">
      <c r="A10" s="10"/>
      <c r="B10" s="14" t="s">
        <v>30</v>
      </c>
      <c r="C10" s="15"/>
      <c r="D10" s="15"/>
      <c r="E10" s="16"/>
      <c r="F10" s="17">
        <f>48720.45*4</f>
        <v>194881.8</v>
      </c>
      <c r="G10" s="18"/>
      <c r="H10" s="18"/>
      <c r="I10" s="18"/>
      <c r="J10" s="18"/>
      <c r="K10" s="19"/>
      <c r="M10" s="11"/>
      <c r="N10" s="11"/>
      <c r="O10" s="11"/>
      <c r="P10" s="11"/>
      <c r="Q10" s="11"/>
      <c r="R10" s="11"/>
    </row>
    <row r="11" spans="1:18" s="1" customFormat="1" ht="21" x14ac:dyDescent="0.25">
      <c r="A11" s="10"/>
      <c r="B11" s="14" t="s">
        <v>31</v>
      </c>
      <c r="C11" s="15"/>
      <c r="D11" s="15"/>
      <c r="E11" s="16"/>
      <c r="F11" s="17">
        <f>49122.4*4</f>
        <v>196489.60000000001</v>
      </c>
      <c r="G11" s="18"/>
      <c r="H11" s="18"/>
      <c r="I11" s="18"/>
      <c r="J11" s="18"/>
      <c r="K11" s="19"/>
      <c r="M11" s="11"/>
      <c r="N11" s="11"/>
      <c r="O11" s="11"/>
      <c r="P11" s="11"/>
      <c r="Q11" s="11"/>
      <c r="R11" s="11"/>
    </row>
    <row r="12" spans="1:18" s="1" customFormat="1" ht="42" x14ac:dyDescent="0.25">
      <c r="A12" s="7">
        <v>2</v>
      </c>
      <c r="B12" s="9" t="s">
        <v>0</v>
      </c>
      <c r="C12" s="5" t="s">
        <v>15</v>
      </c>
      <c r="D12" s="6" t="s">
        <v>21</v>
      </c>
      <c r="E12" s="7">
        <v>19</v>
      </c>
      <c r="F12" s="7">
        <v>3149</v>
      </c>
      <c r="G12" s="7">
        <v>4</v>
      </c>
      <c r="H12" s="7" t="s">
        <v>17</v>
      </c>
      <c r="I12" s="7"/>
      <c r="J12" s="8"/>
      <c r="K12" s="7" t="s">
        <v>17</v>
      </c>
    </row>
    <row r="13" spans="1:18" s="1" customFormat="1" ht="21" x14ac:dyDescent="0.25">
      <c r="A13" s="10"/>
      <c r="B13" s="14" t="s">
        <v>26</v>
      </c>
      <c r="C13" s="15"/>
      <c r="D13" s="15"/>
      <c r="E13" s="16"/>
      <c r="F13" s="17">
        <v>10000</v>
      </c>
      <c r="G13" s="18"/>
      <c r="H13" s="18"/>
      <c r="I13" s="18"/>
      <c r="J13" s="18"/>
      <c r="K13" s="19"/>
    </row>
    <row r="14" spans="1:18" s="1" customFormat="1" ht="21" x14ac:dyDescent="0.25">
      <c r="A14" s="10"/>
      <c r="B14" s="14" t="s">
        <v>27</v>
      </c>
      <c r="C14" s="15"/>
      <c r="D14" s="15"/>
      <c r="E14" s="16"/>
      <c r="F14" s="17">
        <v>10000</v>
      </c>
      <c r="G14" s="18"/>
      <c r="H14" s="18"/>
      <c r="I14" s="18"/>
      <c r="J14" s="18"/>
      <c r="K14" s="19"/>
    </row>
    <row r="15" spans="1:18" s="1" customFormat="1" ht="21" x14ac:dyDescent="0.25">
      <c r="A15" s="10"/>
      <c r="B15" s="14" t="s">
        <v>28</v>
      </c>
      <c r="C15" s="15"/>
      <c r="D15" s="15"/>
      <c r="E15" s="16"/>
      <c r="F15" s="17">
        <v>10000</v>
      </c>
      <c r="G15" s="18"/>
      <c r="H15" s="18"/>
      <c r="I15" s="18"/>
      <c r="J15" s="18"/>
      <c r="K15" s="19"/>
      <c r="O15" s="13"/>
    </row>
    <row r="16" spans="1:18" s="1" customFormat="1" ht="21" x14ac:dyDescent="0.25">
      <c r="A16" s="10"/>
      <c r="B16" s="14" t="s">
        <v>29</v>
      </c>
      <c r="C16" s="15"/>
      <c r="D16" s="15"/>
      <c r="E16" s="16"/>
      <c r="F16" s="17">
        <f>2500+5000+2500</f>
        <v>10000</v>
      </c>
      <c r="G16" s="18"/>
      <c r="H16" s="18"/>
      <c r="I16" s="18"/>
      <c r="J16" s="18"/>
      <c r="K16" s="19"/>
    </row>
    <row r="17" spans="1:11" s="1" customFormat="1" ht="21" x14ac:dyDescent="0.25">
      <c r="A17" s="10"/>
      <c r="B17" s="14" t="s">
        <v>30</v>
      </c>
      <c r="C17" s="15"/>
      <c r="D17" s="15"/>
      <c r="E17" s="16"/>
      <c r="F17" s="17">
        <f>2500+5000+2500</f>
        <v>10000</v>
      </c>
      <c r="G17" s="18"/>
      <c r="H17" s="18"/>
      <c r="I17" s="18"/>
      <c r="J17" s="18"/>
      <c r="K17" s="19"/>
    </row>
    <row r="18" spans="1:11" s="1" customFormat="1" ht="21" x14ac:dyDescent="0.25">
      <c r="A18" s="10"/>
      <c r="B18" s="14" t="s">
        <v>31</v>
      </c>
      <c r="C18" s="15"/>
      <c r="D18" s="15"/>
      <c r="E18" s="16"/>
      <c r="F18" s="17">
        <v>10000</v>
      </c>
      <c r="G18" s="18"/>
      <c r="H18" s="18"/>
      <c r="I18" s="18"/>
      <c r="J18" s="18"/>
      <c r="K18" s="19"/>
    </row>
    <row r="19" spans="1:11" s="1" customFormat="1" ht="42" x14ac:dyDescent="0.25">
      <c r="A19" s="21">
        <v>3</v>
      </c>
      <c r="B19" s="27" t="s">
        <v>22</v>
      </c>
      <c r="C19" s="5" t="s">
        <v>15</v>
      </c>
      <c r="D19" s="6" t="s">
        <v>21</v>
      </c>
      <c r="E19" s="7">
        <v>19</v>
      </c>
      <c r="F19" s="7">
        <v>447</v>
      </c>
      <c r="G19" s="7">
        <v>2</v>
      </c>
      <c r="H19" s="7" t="s">
        <v>23</v>
      </c>
      <c r="I19" s="7"/>
      <c r="J19" s="8">
        <v>82.63</v>
      </c>
      <c r="K19" s="7" t="s">
        <v>23</v>
      </c>
    </row>
    <row r="20" spans="1:11" s="1" customFormat="1" ht="42" x14ac:dyDescent="0.25">
      <c r="A20" s="23"/>
      <c r="B20" s="28"/>
      <c r="C20" s="5" t="s">
        <v>15</v>
      </c>
      <c r="D20" s="6" t="s">
        <v>21</v>
      </c>
      <c r="E20" s="7">
        <v>19</v>
      </c>
      <c r="F20" s="7">
        <v>447</v>
      </c>
      <c r="G20" s="7">
        <v>4</v>
      </c>
      <c r="H20" s="7" t="s">
        <v>24</v>
      </c>
      <c r="I20" s="7"/>
      <c r="J20" s="8">
        <v>1058.53</v>
      </c>
      <c r="K20" s="7" t="s">
        <v>24</v>
      </c>
    </row>
    <row r="21" spans="1:11" s="1" customFormat="1" ht="21" x14ac:dyDescent="0.25">
      <c r="A21" s="12"/>
      <c r="B21" s="14" t="s">
        <v>26</v>
      </c>
      <c r="C21" s="15"/>
      <c r="D21" s="15"/>
      <c r="E21" s="16"/>
      <c r="F21" s="17">
        <v>7192.08</v>
      </c>
      <c r="G21" s="18"/>
      <c r="H21" s="18"/>
      <c r="I21" s="18"/>
      <c r="J21" s="18"/>
      <c r="K21" s="19"/>
    </row>
    <row r="22" spans="1:11" s="1" customFormat="1" ht="21" x14ac:dyDescent="0.25">
      <c r="A22" s="12"/>
      <c r="B22" s="14" t="s">
        <v>27</v>
      </c>
      <c r="C22" s="15"/>
      <c r="D22" s="15"/>
      <c r="E22" s="16"/>
      <c r="F22" s="17">
        <v>7323.57</v>
      </c>
      <c r="G22" s="18"/>
      <c r="H22" s="18"/>
      <c r="I22" s="18"/>
      <c r="J22" s="18"/>
      <c r="K22" s="19"/>
    </row>
    <row r="23" spans="1:11" s="1" customFormat="1" ht="21" x14ac:dyDescent="0.25">
      <c r="A23" s="12"/>
      <c r="B23" s="14" t="s">
        <v>28</v>
      </c>
      <c r="C23" s="15"/>
      <c r="D23" s="15"/>
      <c r="E23" s="16"/>
      <c r="F23" s="17">
        <v>7452.39</v>
      </c>
      <c r="G23" s="18"/>
      <c r="H23" s="18"/>
      <c r="I23" s="18"/>
      <c r="J23" s="18"/>
      <c r="K23" s="19"/>
    </row>
    <row r="24" spans="1:11" s="1" customFormat="1" ht="21" x14ac:dyDescent="0.25">
      <c r="A24" s="12"/>
      <c r="B24" s="14" t="s">
        <v>29</v>
      </c>
      <c r="C24" s="15"/>
      <c r="D24" s="15"/>
      <c r="E24" s="16"/>
      <c r="F24" s="17">
        <f>3228.83+3971.12+4045.15-3359.91</f>
        <v>7885.1900000000005</v>
      </c>
      <c r="G24" s="18"/>
      <c r="H24" s="18"/>
      <c r="I24" s="18"/>
      <c r="J24" s="18"/>
      <c r="K24" s="19"/>
    </row>
    <row r="25" spans="1:11" s="1" customFormat="1" ht="21" x14ac:dyDescent="0.25">
      <c r="A25" s="12"/>
      <c r="B25" s="14" t="s">
        <v>30</v>
      </c>
      <c r="C25" s="15"/>
      <c r="D25" s="15"/>
      <c r="E25" s="16"/>
      <c r="F25" s="17">
        <f>3359.91+4123.15+674.19</f>
        <v>8157.25</v>
      </c>
      <c r="G25" s="18"/>
      <c r="H25" s="18"/>
      <c r="I25" s="18"/>
      <c r="J25" s="18"/>
      <c r="K25" s="19"/>
    </row>
    <row r="26" spans="1:11" ht="21" x14ac:dyDescent="0.25">
      <c r="B26" s="14" t="s">
        <v>31</v>
      </c>
      <c r="C26" s="15"/>
      <c r="D26" s="15"/>
      <c r="E26" s="16"/>
      <c r="F26" s="17">
        <v>8186.53</v>
      </c>
      <c r="G26" s="18"/>
      <c r="H26" s="18"/>
      <c r="I26" s="18"/>
      <c r="J26" s="18"/>
      <c r="K26" s="19"/>
    </row>
  </sheetData>
  <mergeCells count="42">
    <mergeCell ref="A19:A20"/>
    <mergeCell ref="B19:B20"/>
    <mergeCell ref="A1:K1"/>
    <mergeCell ref="A3:A5"/>
    <mergeCell ref="F8:K8"/>
    <mergeCell ref="B8:E8"/>
    <mergeCell ref="F9:K9"/>
    <mergeCell ref="F16:K16"/>
    <mergeCell ref="I2:J2"/>
    <mergeCell ref="B3:B5"/>
    <mergeCell ref="B7:E7"/>
    <mergeCell ref="F7:K7"/>
    <mergeCell ref="B6:E6"/>
    <mergeCell ref="F6:K6"/>
    <mergeCell ref="B9:E9"/>
    <mergeCell ref="B10:E10"/>
    <mergeCell ref="B17:E17"/>
    <mergeCell ref="F17:K17"/>
    <mergeCell ref="F10:K10"/>
    <mergeCell ref="B24:E24"/>
    <mergeCell ref="F24:K24"/>
    <mergeCell ref="B15:E15"/>
    <mergeCell ref="F15:K15"/>
    <mergeCell ref="B14:E14"/>
    <mergeCell ref="F14:K14"/>
    <mergeCell ref="B13:E13"/>
    <mergeCell ref="F13:K13"/>
    <mergeCell ref="B16:E16"/>
    <mergeCell ref="B11:E11"/>
    <mergeCell ref="F11:K11"/>
    <mergeCell ref="B18:E18"/>
    <mergeCell ref="F18:K18"/>
    <mergeCell ref="B26:E26"/>
    <mergeCell ref="F26:K26"/>
    <mergeCell ref="B25:E25"/>
    <mergeCell ref="F25:K25"/>
    <mergeCell ref="B23:E23"/>
    <mergeCell ref="F23:K23"/>
    <mergeCell ref="B22:E22"/>
    <mergeCell ref="F22:K22"/>
    <mergeCell ref="B21:E21"/>
    <mergeCell ref="F21:K21"/>
  </mergeCells>
  <phoneticPr fontId="4" type="noConversion"/>
  <pageMargins left="0.7" right="0.7" top="0.75" bottom="0.75" header="0.3" footer="0.3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2026-05-20T13:49:06Z</dcterms:modified>
</cp:coreProperties>
</file>